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R:\OpenLands\Open Lands Central\Small Grants for Community Partnering\2025 SGCP\2025 Website\"/>
    </mc:Choice>
  </mc:AlternateContent>
  <xr:revisionPtr revIDLastSave="0" documentId="8_{EFA5B4F4-D39D-478F-A7A1-2DF9037D7EC7}" xr6:coauthVersionLast="47" xr6:coauthVersionMax="47" xr10:uidLastSave="{00000000-0000-0000-0000-000000000000}"/>
  <bookViews>
    <workbookView xWindow="-120" yWindow="-120" windowWidth="29040" windowHeight="15840" tabRatio="607" xr2:uid="{00000000-000D-0000-FFFF-FFFF00000000}"/>
  </bookViews>
  <sheets>
    <sheet name="Budget Calculating Template" sheetId="13" r:id="rId1"/>
  </sheets>
  <definedNames>
    <definedName name="_xlnm.Print_Area" localSheetId="0">'Budget Calculating Template'!$A$1:$H$31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13" l="1"/>
  <c r="D11" i="13"/>
  <c r="D10" i="13"/>
  <c r="G20" i="13"/>
  <c r="F20" i="13"/>
  <c r="D17" i="13"/>
  <c r="D9" i="13" l="1"/>
  <c r="H26" i="13" l="1"/>
  <c r="G26" i="13"/>
  <c r="F26" i="13"/>
  <c r="D25" i="13"/>
  <c r="D24" i="13"/>
  <c r="D23" i="13"/>
  <c r="H20" i="13"/>
  <c r="D19" i="13"/>
  <c r="D18" i="13"/>
  <c r="H14" i="13"/>
  <c r="G14" i="13"/>
  <c r="F14" i="13"/>
  <c r="D8" i="13"/>
  <c r="D7" i="13"/>
  <c r="F28" i="13" l="1"/>
  <c r="H28" i="13"/>
  <c r="G29" i="13" s="1"/>
  <c r="D14" i="13"/>
  <c r="D20" i="13"/>
  <c r="D26" i="13"/>
  <c r="D28" i="13" l="1"/>
</calcChain>
</file>

<file path=xl/sharedStrings.xml><?xml version="1.0" encoding="utf-8"?>
<sst xmlns="http://schemas.openxmlformats.org/spreadsheetml/2006/main" count="67" uniqueCount="50">
  <si>
    <t>Subtotal</t>
  </si>
  <si>
    <t>ITEMIZED EXPENSES</t>
  </si>
  <si>
    <t>Subtotals</t>
  </si>
  <si>
    <t>TOTAL PROJECT COST</t>
  </si>
  <si>
    <t>Total</t>
  </si>
  <si>
    <t>Quantity</t>
  </si>
  <si>
    <t>FUNDING SOURCES</t>
  </si>
  <si>
    <t>Cash</t>
  </si>
  <si>
    <t>In-Kind</t>
  </si>
  <si>
    <t>Hours</t>
  </si>
  <si>
    <t>Rate</t>
  </si>
  <si>
    <t>Miles</t>
  </si>
  <si>
    <t>Unit Cost</t>
  </si>
  <si>
    <t xml:space="preserve">Transportation </t>
  </si>
  <si>
    <t>Small Grants for Community Partnering (SGCP) Budget Worksheet</t>
  </si>
  <si>
    <t xml:space="preserve">TOTAL PROJECT FUNDING </t>
  </si>
  <si>
    <t xml:space="preserve">List the items from your project that will incur expenses. Project delivery or shipment costs cannot exceed 5% of the Small Grants request. </t>
  </si>
  <si>
    <t>Grant Year: 2024</t>
  </si>
  <si>
    <t xml:space="preserve">Labor Costs </t>
  </si>
  <si>
    <t>Cash Match</t>
  </si>
  <si>
    <t>In-Kind Match</t>
  </si>
  <si>
    <t>SGCP Grant Request</t>
  </si>
  <si>
    <t xml:space="preserve">List all of the funding source(s) for each project expense line item to the left and specify the total amount as cash match, in-kind match, Small Grants request, or a combination thereof. </t>
  </si>
  <si>
    <t xml:space="preserve">List all paid and volunteer labor below.     </t>
  </si>
  <si>
    <t xml:space="preserve">List all the funding sources(s) for all paid and volunteer labor. Labor costs are not eligible for Small Grants funds, with the exception of research projects. Staff time toward the project can be used as in-kind match.                                                                                          </t>
  </si>
  <si>
    <t xml:space="preserve">Transportation costs are not eligible for Small Grants funds, except for access to nature and research projects. </t>
  </si>
  <si>
    <t>Project Name: TEN ACRES COMMUNITY GARDEN</t>
  </si>
  <si>
    <t xml:space="preserve">Topsoil </t>
  </si>
  <si>
    <t>Compost</t>
  </si>
  <si>
    <t>Drip irrigation system</t>
  </si>
  <si>
    <t>Crusher fines material</t>
  </si>
  <si>
    <t>Bobcat rental / hour</t>
  </si>
  <si>
    <t>Decidious Trees - 2" caliber</t>
  </si>
  <si>
    <t>Garden prep for beds and pathways</t>
  </si>
  <si>
    <t>Ten Acres Volunteers</t>
  </si>
  <si>
    <t>Bobcat operator</t>
  </si>
  <si>
    <t>Drip irrigation installation</t>
  </si>
  <si>
    <t>Ten Acres Staff</t>
  </si>
  <si>
    <t>Jack's Bobcat services</t>
  </si>
  <si>
    <t xml:space="preserve">Materials &amp; Supplies </t>
  </si>
  <si>
    <t>Weed barrier - 4' x 100'</t>
  </si>
  <si>
    <t>Delivery of trees and crusher fines</t>
  </si>
  <si>
    <t xml:space="preserve">SGCP </t>
  </si>
  <si>
    <t>Ten Acres Community Garden</t>
  </si>
  <si>
    <t>Ten Acres/SCGP</t>
  </si>
  <si>
    <t>Funding Sources</t>
  </si>
  <si>
    <t>50% Match Min</t>
  </si>
  <si>
    <t>$4,000 max.</t>
  </si>
  <si>
    <t xml:space="preserve">For volunteer labor, use $36.36 per hour. </t>
  </si>
  <si>
    <t>Ten Acres/FT Collins Nursery/SGCP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</si>
</sst>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2" x14ac:knownFonts="1">
    <font>
      <sz val="11"/>
      <color theme="1"/>
      <name val="Calibri"/>
      <family val="2"/>
      <scheme val="minor"/>
    </font>
    <font>
      <b/>
      <sz val="11"/>
      <color theme="1"/>
      <name val="Arial"/>
      <family val="2"/>
    </font>
    <font>
      <b/>
      <sz val="14"/>
      <color theme="1"/>
      <name val="Arial"/>
      <family val="2"/>
    </font>
    <font>
      <b/>
      <sz val="9"/>
      <color theme="1"/>
      <name val="Arial"/>
      <family val="2"/>
    </font>
    <font>
      <sz val="9"/>
      <color theme="1"/>
      <name val="Arial"/>
      <family val="2"/>
    </font>
    <font>
      <sz val="8"/>
      <color theme="1"/>
      <name val="Arial"/>
      <family val="2"/>
    </font>
    <font>
      <b/>
      <sz val="10"/>
      <color theme="1"/>
      <name val="Arial"/>
      <family val="2"/>
    </font>
    <font>
      <sz val="11"/>
      <color theme="1"/>
      <name val="Arial"/>
      <family val="2"/>
    </font>
    <font>
      <b/>
      <sz val="12"/>
      <color theme="1"/>
      <name val="Arial"/>
      <family val="2"/>
    </font>
    <font>
      <sz val="12"/>
      <color theme="1"/>
      <name val="Arial"/>
      <family val="2"/>
    </font>
    <font>
      <b/>
      <sz val="8"/>
      <color theme="9" tint="-0.249977111117893"/>
      <name val="Arial"/>
      <family val="2"/>
    </font>
    <font>
      <b/>
      <sz val="8"/>
      <color theme="1"/>
      <name val="Arial"/>
      <family val="2"/>
    </font>
    <font>
      <b/>
      <sz val="10"/>
      <name val="Arial"/>
      <family val="2"/>
    </font>
    <font>
      <sz val="8"/>
      <color rgb="FFFF0000"/>
      <name val="Arial"/>
      <family val="2"/>
    </font>
    <font>
      <b/>
      <sz val="12"/>
      <color rgb="FFFF0000"/>
      <name val="Arial"/>
      <family val="2"/>
    </font>
    <font>
      <b/>
      <sz val="9"/>
      <color rgb="FFFF0000"/>
      <name val="Arial"/>
      <family val="2"/>
    </font>
    <font>
      <sz val="9"/>
      <name val="Arial"/>
      <family val="2"/>
    </font>
    <font>
      <sz val="10"/>
      <color rgb="FFC00000"/>
      <name val="Arial"/>
      <family val="2"/>
    </font>
    <font>
      <sz val="14"/>
      <color theme="1"/>
      <name val="Arial"/>
      <family val="2"/>
    </font>
    <font>
      <b/>
      <sz val="14"/>
      <color rgb="FFC00000"/>
      <name val="Arial"/>
      <family val="2"/>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s>
  <borders count="16">
    <border>
      <left/>
      <right/>
      <top/>
      <bottom/>
      <diagonal/>
    </border>
    <border>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bottom/>
      <diagonal/>
    </border>
    <border>
      <left/>
      <right/>
      <top/>
      <bottom style="double">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6">
    <xf numFmtId="0" fontId="0" fillId="0" borderId="0" xfId="0"/>
    <xf numFmtId="0" fontId="2" fillId="0" borderId="0" xfId="0" applyFont="1"/>
    <xf numFmtId="0" fontId="4" fillId="0" borderId="0" xfId="0" applyFont="1" applyAlignment="1">
      <alignment vertical="center"/>
    </xf>
    <xf numFmtId="0" fontId="7" fillId="0" borderId="0" xfId="0" applyFont="1"/>
    <xf numFmtId="164" fontId="8" fillId="0" borderId="0" xfId="0" applyNumberFormat="1" applyFont="1" applyAlignment="1">
      <alignment vertical="center"/>
    </xf>
    <xf numFmtId="0" fontId="8" fillId="0" borderId="0" xfId="0" applyFont="1"/>
    <xf numFmtId="0" fontId="7" fillId="0" borderId="0" xfId="0" applyFont="1" applyAlignment="1">
      <alignment horizontal="center"/>
    </xf>
    <xf numFmtId="0" fontId="8" fillId="0" borderId="0" xfId="0" applyFont="1" applyAlignment="1">
      <alignment horizontal="right" vertical="center"/>
    </xf>
    <xf numFmtId="0" fontId="4" fillId="0" borderId="0" xfId="0" applyFont="1" applyAlignment="1">
      <alignment horizontal="left" vertical="center"/>
    </xf>
    <xf numFmtId="0" fontId="9" fillId="0" borderId="0" xfId="0" applyFont="1" applyAlignment="1">
      <alignment vertical="center" wrapText="1"/>
    </xf>
    <xf numFmtId="0" fontId="4" fillId="0" borderId="0" xfId="0" applyFont="1"/>
    <xf numFmtId="0" fontId="1" fillId="0" borderId="0" xfId="0" applyFont="1" applyAlignment="1">
      <alignment horizontal="right" vertical="center"/>
    </xf>
    <xf numFmtId="0" fontId="11" fillId="0" borderId="0" xfId="0" applyFont="1" applyAlignment="1">
      <alignment vertical="center"/>
    </xf>
    <xf numFmtId="0" fontId="7" fillId="0" borderId="0" xfId="0" applyFont="1" applyAlignment="1">
      <alignment vertical="center"/>
    </xf>
    <xf numFmtId="0" fontId="5" fillId="0" borderId="0" xfId="0" applyFont="1" applyAlignment="1">
      <alignment horizontal="left" vertical="center" wrapText="1"/>
    </xf>
    <xf numFmtId="0" fontId="8" fillId="4" borderId="1" xfId="0" applyFont="1" applyFill="1" applyBorder="1" applyAlignment="1">
      <alignment horizontal="center" vertical="center" wrapText="1"/>
    </xf>
    <xf numFmtId="0" fontId="6" fillId="0" borderId="0" xfId="0" applyFont="1" applyAlignment="1">
      <alignment horizontal="right" vertical="center"/>
    </xf>
    <xf numFmtId="0" fontId="3" fillId="0" borderId="0" xfId="0" applyFont="1" applyAlignment="1">
      <alignment horizontal="right" vertical="center"/>
    </xf>
    <xf numFmtId="1" fontId="3" fillId="0" borderId="0" xfId="0" applyNumberFormat="1" applyFont="1" applyAlignment="1">
      <alignment horizontal="center"/>
    </xf>
    <xf numFmtId="164" fontId="3" fillId="0" borderId="0" xfId="0" applyNumberFormat="1" applyFont="1" applyAlignment="1">
      <alignment horizontal="center"/>
    </xf>
    <xf numFmtId="164" fontId="3" fillId="0" borderId="0" xfId="0" applyNumberFormat="1" applyFont="1" applyAlignment="1">
      <alignment horizontal="right"/>
    </xf>
    <xf numFmtId="164" fontId="3" fillId="0" borderId="0" xfId="0" applyNumberFormat="1" applyFont="1" applyAlignment="1">
      <alignment horizontal="center" vertical="center"/>
    </xf>
    <xf numFmtId="0" fontId="13" fillId="0" borderId="0" xfId="0" quotePrefix="1" applyFont="1" applyAlignment="1">
      <alignment horizontal="center" vertical="center"/>
    </xf>
    <xf numFmtId="0" fontId="6" fillId="0" borderId="0" xfId="0" applyFont="1" applyAlignment="1">
      <alignment horizontal="right"/>
    </xf>
    <xf numFmtId="0" fontId="8" fillId="0" borderId="0" xfId="0" applyFont="1" applyAlignment="1">
      <alignment horizontal="center" vertical="center"/>
    </xf>
    <xf numFmtId="0" fontId="8" fillId="0" borderId="0" xfId="0" applyFont="1" applyAlignment="1">
      <alignment horizontal="left" vertical="center"/>
    </xf>
    <xf numFmtId="0" fontId="14" fillId="0" borderId="0" xfId="0" applyFont="1" applyAlignment="1">
      <alignment horizontal="right" vertical="center"/>
    </xf>
    <xf numFmtId="0" fontId="8" fillId="4" borderId="0" xfId="0" applyFont="1" applyFill="1" applyAlignment="1">
      <alignment horizontal="center" vertical="center"/>
    </xf>
    <xf numFmtId="0" fontId="8" fillId="4" borderId="0" xfId="0" applyFont="1" applyFill="1" applyAlignment="1">
      <alignment horizontal="center" vertical="center" wrapText="1"/>
    </xf>
    <xf numFmtId="0" fontId="8" fillId="5" borderId="0" xfId="0" applyFont="1" applyFill="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center" vertical="center"/>
    </xf>
    <xf numFmtId="0" fontId="4" fillId="0" borderId="0" xfId="0" applyFont="1" applyAlignment="1">
      <alignment horizontal="left" vertical="center" wrapText="1"/>
    </xf>
    <xf numFmtId="165" fontId="4" fillId="0" borderId="0" xfId="0" applyNumberFormat="1" applyFont="1" applyAlignment="1">
      <alignment horizontal="right" vertical="center" wrapText="1"/>
    </xf>
    <xf numFmtId="4" fontId="4" fillId="0" borderId="0" xfId="0" applyNumberFormat="1" applyFont="1" applyAlignment="1">
      <alignment horizontal="right" vertical="center" wrapText="1"/>
    </xf>
    <xf numFmtId="2" fontId="4" fillId="0" borderId="0" xfId="0" applyNumberFormat="1" applyFont="1" applyAlignment="1">
      <alignment horizontal="center" vertical="center"/>
    </xf>
    <xf numFmtId="0" fontId="4" fillId="0" borderId="0" xfId="0" applyFont="1" applyAlignment="1">
      <alignment horizontal="left" vertical="center" wrapText="1" indent="1"/>
    </xf>
    <xf numFmtId="4" fontId="4" fillId="0" borderId="0" xfId="0" applyNumberFormat="1" applyFont="1" applyAlignment="1">
      <alignment horizontal="center" vertical="center" wrapText="1"/>
    </xf>
    <xf numFmtId="0" fontId="3" fillId="0" borderId="0" xfId="0" applyFont="1" applyAlignment="1">
      <alignment horizontal="center" vertical="center" wrapText="1"/>
    </xf>
    <xf numFmtId="1" fontId="3" fillId="0" borderId="0" xfId="0" applyNumberFormat="1" applyFont="1" applyAlignment="1">
      <alignment horizontal="right" vertical="center" wrapText="1"/>
    </xf>
    <xf numFmtId="0" fontId="3" fillId="2" borderId="0" xfId="0" applyFont="1" applyFill="1" applyAlignment="1">
      <alignment horizontal="right" vertical="center"/>
    </xf>
    <xf numFmtId="0" fontId="3" fillId="2" borderId="0" xfId="0" applyFont="1" applyFill="1" applyAlignment="1">
      <alignment horizontal="right" vertical="center" wrapText="1"/>
    </xf>
    <xf numFmtId="0" fontId="3" fillId="2" borderId="0" xfId="0" applyFont="1" applyFill="1" applyAlignment="1">
      <alignment horizontal="left" vertical="center" indent="1"/>
    </xf>
    <xf numFmtId="0" fontId="4" fillId="0" borderId="0" xfId="0" applyFont="1" applyAlignment="1">
      <alignment vertical="center" wrapText="1"/>
    </xf>
    <xf numFmtId="2" fontId="4" fillId="0" borderId="0" xfId="0" applyNumberFormat="1" applyFont="1" applyAlignment="1">
      <alignment horizontal="right" vertical="center" wrapText="1"/>
    </xf>
    <xf numFmtId="0" fontId="13" fillId="0" borderId="0" xfId="0" applyFont="1" applyAlignment="1">
      <alignment wrapText="1"/>
    </xf>
    <xf numFmtId="0" fontId="10" fillId="0" borderId="0" xfId="0" applyFont="1"/>
    <xf numFmtId="164" fontId="4" fillId="0" borderId="0" xfId="0" applyNumberFormat="1" applyFont="1" applyAlignment="1">
      <alignment horizontal="left" vertical="center" wrapText="1" indent="1"/>
    </xf>
    <xf numFmtId="0" fontId="8" fillId="4" borderId="0" xfId="0" applyFont="1" applyFill="1" applyAlignment="1">
      <alignment horizontal="left" vertical="center" indent="1"/>
    </xf>
    <xf numFmtId="0" fontId="3" fillId="0" borderId="10" xfId="0" applyFont="1" applyBorder="1" applyAlignment="1">
      <alignment horizontal="right" vertical="center" wrapText="1"/>
    </xf>
    <xf numFmtId="0" fontId="3" fillId="2" borderId="1" xfId="0" applyFont="1" applyFill="1" applyBorder="1" applyAlignment="1">
      <alignment horizontal="center" vertical="center"/>
    </xf>
    <xf numFmtId="2"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0" fontId="4" fillId="0" borderId="9" xfId="0" applyFont="1" applyBorder="1" applyAlignment="1">
      <alignment horizontal="left" vertical="center" wrapText="1" indent="1"/>
    </xf>
    <xf numFmtId="2" fontId="4" fillId="0" borderId="1" xfId="0" applyNumberFormat="1" applyFont="1" applyBorder="1" applyAlignment="1">
      <alignment horizontal="center" wrapText="1"/>
    </xf>
    <xf numFmtId="0" fontId="10" fillId="0" borderId="1" xfId="0" applyFont="1" applyBorder="1" applyAlignment="1">
      <alignment horizontal="center"/>
    </xf>
    <xf numFmtId="0" fontId="3" fillId="0" borderId="10" xfId="0" applyFont="1" applyBorder="1" applyAlignment="1">
      <alignment horizontal="right" vertical="center"/>
    </xf>
    <xf numFmtId="1" fontId="3" fillId="0" borderId="10" xfId="0" applyNumberFormat="1" applyFont="1" applyBorder="1" applyAlignment="1">
      <alignment horizontal="center"/>
    </xf>
    <xf numFmtId="4" fontId="4" fillId="0" borderId="1" xfId="0" applyNumberFormat="1" applyFont="1" applyBorder="1" applyAlignment="1">
      <alignment horizontal="center" vertical="center" wrapText="1"/>
    </xf>
    <xf numFmtId="0" fontId="8" fillId="5" borderId="1"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1" fontId="3" fillId="0" borderId="10" xfId="0" applyNumberFormat="1" applyFont="1" applyBorder="1" applyAlignment="1">
      <alignment horizontal="right" vertical="center"/>
    </xf>
    <xf numFmtId="164" fontId="15" fillId="0" borderId="4" xfId="0" applyNumberFormat="1" applyFont="1" applyBorder="1" applyAlignment="1">
      <alignment horizontal="center" vertical="center" wrapText="1"/>
    </xf>
    <xf numFmtId="0" fontId="3" fillId="0" borderId="8" xfId="0" applyFont="1" applyBorder="1" applyAlignment="1">
      <alignment horizontal="right" vertical="center" wrapText="1"/>
    </xf>
    <xf numFmtId="164" fontId="15" fillId="0" borderId="8" xfId="0" applyNumberFormat="1" applyFont="1" applyBorder="1" applyAlignment="1">
      <alignment horizontal="center" vertical="center"/>
    </xf>
    <xf numFmtId="164" fontId="15" fillId="0" borderId="4" xfId="0" applyNumberFormat="1" applyFont="1" applyBorder="1" applyAlignment="1">
      <alignment horizontal="center" vertical="center"/>
    </xf>
    <xf numFmtId="0" fontId="3" fillId="0" borderId="2" xfId="0" applyFont="1" applyBorder="1" applyAlignment="1">
      <alignment horizontal="right" vertical="center"/>
    </xf>
    <xf numFmtId="164" fontId="15" fillId="0" borderId="11" xfId="0" applyNumberFormat="1" applyFont="1" applyBorder="1" applyAlignment="1">
      <alignment horizontal="center" vertical="center"/>
    </xf>
    <xf numFmtId="164" fontId="15" fillId="0" borderId="2" xfId="0" applyNumberFormat="1" applyFont="1" applyBorder="1" applyAlignment="1">
      <alignment horizontal="center" vertical="center"/>
    </xf>
    <xf numFmtId="4" fontId="4" fillId="0" borderId="10" xfId="0" applyNumberFormat="1" applyFont="1" applyBorder="1" applyAlignment="1">
      <alignment horizontal="right" vertical="center" wrapText="1"/>
    </xf>
    <xf numFmtId="4" fontId="4" fillId="6" borderId="5" xfId="0" applyNumberFormat="1" applyFont="1" applyFill="1" applyBorder="1" applyAlignment="1">
      <alignment horizontal="center" vertical="center" wrapText="1"/>
    </xf>
    <xf numFmtId="164" fontId="3" fillId="0" borderId="8" xfId="0" applyNumberFormat="1" applyFont="1" applyBorder="1" applyAlignment="1">
      <alignment horizontal="right"/>
    </xf>
    <xf numFmtId="164" fontId="15" fillId="0" borderId="4" xfId="0" applyNumberFormat="1" applyFont="1" applyBorder="1" applyAlignment="1">
      <alignment horizontal="center"/>
    </xf>
    <xf numFmtId="164" fontId="15" fillId="0" borderId="3" xfId="0" applyNumberFormat="1" applyFont="1" applyBorder="1" applyAlignment="1">
      <alignment horizontal="center" vertical="center"/>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164" fontId="3" fillId="0" borderId="7" xfId="0" applyNumberFormat="1" applyFont="1" applyBorder="1" applyAlignment="1">
      <alignment horizontal="center"/>
    </xf>
    <xf numFmtId="0" fontId="19" fillId="0" borderId="13" xfId="0" applyFont="1" applyBorder="1" applyAlignment="1">
      <alignment horizontal="right" vertical="center"/>
    </xf>
    <xf numFmtId="164" fontId="19" fillId="0" borderId="14" xfId="0" applyNumberFormat="1" applyFont="1" applyBorder="1" applyAlignment="1">
      <alignment horizontal="center" vertical="center"/>
    </xf>
    <xf numFmtId="0" fontId="18" fillId="0" borderId="13" xfId="0" applyFont="1" applyBorder="1"/>
    <xf numFmtId="0" fontId="19" fillId="0" borderId="15" xfId="0" applyFont="1" applyBorder="1" applyAlignment="1">
      <alignment horizontal="right" vertical="center"/>
    </xf>
    <xf numFmtId="164" fontId="19" fillId="3" borderId="12" xfId="0" applyNumberFormat="1" applyFont="1" applyFill="1" applyBorder="1" applyAlignment="1">
      <alignment horizontal="center" vertical="center"/>
    </xf>
    <xf numFmtId="0" fontId="18" fillId="0" borderId="0" xfId="0" applyFont="1"/>
    <xf numFmtId="0" fontId="19" fillId="0" borderId="0" xfId="0" applyFont="1" applyAlignment="1">
      <alignment horizontal="right" vertical="center"/>
    </xf>
    <xf numFmtId="164" fontId="19" fillId="0" borderId="0" xfId="0" applyNumberFormat="1" applyFont="1" applyAlignment="1">
      <alignment horizontal="center" vertical="center"/>
    </xf>
    <xf numFmtId="1" fontId="17" fillId="0" borderId="0" xfId="0" quotePrefix="1" applyNumberFormat="1" applyFont="1" applyAlignment="1">
      <alignment horizontal="center" vertical="center" wrapText="1"/>
    </xf>
    <xf numFmtId="164" fontId="1" fillId="0" borderId="0" xfId="0" applyNumberFormat="1" applyFont="1" applyAlignment="1">
      <alignment vertical="center"/>
    </xf>
    <xf numFmtId="0" fontId="8" fillId="0" borderId="0" xfId="0" applyFont="1" applyAlignment="1">
      <alignment horizontal="right" vertical="center" wrapText="1"/>
    </xf>
    <xf numFmtId="0" fontId="12" fillId="0" borderId="0" xfId="0" applyFont="1" applyAlignment="1">
      <alignment horizontal="left" vertical="center" wrapText="1"/>
    </xf>
    <xf numFmtId="164" fontId="16" fillId="0" borderId="0" xfId="0" applyNumberFormat="1" applyFont="1" applyAlignment="1">
      <alignment horizontal="left" wrapText="1"/>
    </xf>
    <xf numFmtId="0" fontId="14" fillId="0" borderId="0" xfId="0" applyFont="1" applyAlignment="1">
      <alignment horizontal="left" vertical="center"/>
    </xf>
    <xf numFmtId="0" fontId="0" fillId="0" borderId="0" xfId="0" applyAlignment="1">
      <alignment horizontal="left" vertical="center"/>
    </xf>
    <xf numFmtId="164" fontId="19" fillId="0" borderId="13" xfId="0" applyNumberFormat="1" applyFont="1" applyBorder="1" applyAlignment="1">
      <alignment horizontal="center" vertical="center"/>
    </xf>
    <xf numFmtId="14" fontId="0" fillId="0" borderId="14" xfId="0" applyNumberFormat="1" applyBorder="1" applyAlignment="1">
      <alignment horizontal="center" vertical="center"/>
    </xf>
    <xf numFmtId="0" fontId="16" fillId="0" borderId="0" xfId="0" applyFont="1" applyAlignment="1">
      <alignment vertical="center" wrapText="1"/>
    </xf>
    <xf numFmtId="0" fontId="20" fillId="0" borderId="0" xfId="0" applyFont="1" applyAlignment="1">
      <alignment vertical="center" wrapText="1"/>
    </xf>
    <xf numFmtId="0" fontId="20" fillId="0" borderId="1" xfId="0" applyFont="1" applyBorder="1" applyAlignment="1">
      <alignment vertical="center" wrapText="1"/>
    </xf>
    <xf numFmtId="0" fontId="20" fillId="0" borderId="0" xfId="0" applyFont="1" applyAlignment="1">
      <alignment vertical="center"/>
    </xf>
    <xf numFmtId="0" fontId="20" fillId="0" borderId="1" xfId="0" applyFont="1" applyBorder="1" applyAlignment="1">
      <alignment vertical="center"/>
    </xf>
    <xf numFmtId="0" fontId="16" fillId="0" borderId="6" xfId="0" applyFont="1" applyBorder="1" applyAlignment="1">
      <alignment wrapText="1"/>
    </xf>
    <xf numFmtId="0" fontId="21" fillId="0" borderId="6" xfId="0" applyFont="1" applyBorder="1" applyAlignment="1">
      <alignment wrapText="1"/>
    </xf>
    <xf numFmtId="0" fontId="16" fillId="0" borderId="0" xfId="0" applyFont="1" applyAlignment="1">
      <alignment horizontal="center" wrapText="1"/>
    </xf>
    <xf numFmtId="0" fontId="21" fillId="0" borderId="7" xfId="0" applyFont="1" applyBorder="1" applyAlignment="1">
      <alignment horizontal="center" wrapText="1"/>
    </xf>
    <xf numFmtId="0" fontId="16" fillId="0" borderId="0" xfId="0" applyFont="1" applyAlignment="1">
      <alignment wrapText="1"/>
    </xf>
    <xf numFmtId="0" fontId="21" fillId="0" borderId="0" xfId="0" applyFont="1"/>
    <xf numFmtId="0" fontId="21" fillId="0" borderId="1" xfId="0" applyFont="1" applyBorder="1"/>
  </cellXfs>
  <cellStyles count="1">
    <cellStyle name="Normal" xfId="0" builtinId="0"/>
  </cellStyles>
  <dxfs count="0"/>
  <tableStyles count="0" defaultTableStyle="TableStyleMedium9" defaultPivotStyle="PivotStyleLight16"/>
  <colors>
    <mruColors>
      <color rgb="FFFF9900"/>
      <color rgb="FF009900"/>
      <color rgb="FF9900CC"/>
      <color rgb="FFFF9933"/>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zoomScale="80" zoomScaleNormal="80" workbookViewId="0">
      <pane xSplit="1" ySplit="4" topLeftCell="B5" activePane="bottomRight" state="frozen"/>
      <selection pane="topRight" activeCell="B1" sqref="B1"/>
      <selection pane="bottomLeft" activeCell="A5" sqref="A5"/>
      <selection pane="bottomRight" activeCell="G31" sqref="G31"/>
    </sheetView>
  </sheetViews>
  <sheetFormatPr defaultColWidth="36" defaultRowHeight="20.25" customHeight="1" x14ac:dyDescent="0.2"/>
  <cols>
    <col min="1" max="1" width="31.7109375" style="3" customWidth="1"/>
    <col min="2" max="2" width="9.7109375" style="6" customWidth="1"/>
    <col min="3" max="3" width="23.140625" style="6" customWidth="1"/>
    <col min="4" max="4" width="17" style="3" customWidth="1"/>
    <col min="5" max="5" width="37.140625" style="3" customWidth="1"/>
    <col min="6" max="6" width="18.7109375" style="3" customWidth="1"/>
    <col min="7" max="7" width="18.5703125" style="3" customWidth="1"/>
    <col min="8" max="8" width="27.28515625" style="3" customWidth="1"/>
    <col min="9" max="16384" width="36" style="3"/>
  </cols>
  <sheetData>
    <row r="1" spans="1:8" s="5" customFormat="1" ht="20.25" customHeight="1" x14ac:dyDescent="0.25">
      <c r="A1" s="25" t="s">
        <v>14</v>
      </c>
      <c r="B1" s="24"/>
      <c r="C1" s="24"/>
      <c r="D1" s="25"/>
      <c r="E1" s="25"/>
      <c r="G1" s="87" t="s">
        <v>17</v>
      </c>
      <c r="H1" s="87"/>
    </row>
    <row r="2" spans="1:8" s="1" customFormat="1" ht="39.75" customHeight="1" x14ac:dyDescent="0.25">
      <c r="A2" s="90" t="s">
        <v>26</v>
      </c>
      <c r="B2" s="91"/>
      <c r="C2" s="91"/>
      <c r="D2" s="91"/>
      <c r="E2" s="26"/>
      <c r="F2" s="88"/>
      <c r="G2" s="88"/>
      <c r="H2" s="88"/>
    </row>
    <row r="3" spans="1:8" s="9" customFormat="1" ht="20.25" customHeight="1" x14ac:dyDescent="0.25">
      <c r="A3" s="48" t="s">
        <v>1</v>
      </c>
      <c r="B3" s="27"/>
      <c r="C3" s="28"/>
      <c r="D3" s="15"/>
      <c r="E3" s="29" t="s">
        <v>6</v>
      </c>
      <c r="F3" s="29"/>
      <c r="G3" s="29"/>
      <c r="H3" s="59"/>
    </row>
    <row r="4" spans="1:8" s="14" customFormat="1" ht="29.25" customHeight="1" x14ac:dyDescent="0.25">
      <c r="A4" s="94" t="s">
        <v>16</v>
      </c>
      <c r="B4" s="95"/>
      <c r="C4" s="95"/>
      <c r="D4" s="96"/>
      <c r="E4" s="94" t="s">
        <v>22</v>
      </c>
      <c r="F4" s="97"/>
      <c r="G4" s="97"/>
      <c r="H4" s="98"/>
    </row>
    <row r="5" spans="1:8" s="2" customFormat="1" ht="20.25" customHeight="1" x14ac:dyDescent="0.25">
      <c r="A5" s="30" t="s">
        <v>39</v>
      </c>
      <c r="B5" s="31" t="s">
        <v>5</v>
      </c>
      <c r="C5" s="31" t="s">
        <v>12</v>
      </c>
      <c r="D5" s="50" t="s">
        <v>4</v>
      </c>
      <c r="E5" s="31" t="s">
        <v>45</v>
      </c>
      <c r="F5" s="31" t="s">
        <v>19</v>
      </c>
      <c r="G5" s="31" t="s">
        <v>20</v>
      </c>
      <c r="H5" s="50" t="s">
        <v>21</v>
      </c>
    </row>
    <row r="6" spans="1:8" s="8" customFormat="1" ht="15.75" customHeight="1" x14ac:dyDescent="0.25">
      <c r="A6" s="32" t="s">
        <v>29</v>
      </c>
      <c r="B6" s="33">
        <v>1</v>
      </c>
      <c r="C6" s="34">
        <v>1000</v>
      </c>
      <c r="D6" s="35">
        <v>1000</v>
      </c>
      <c r="E6" s="53" t="s">
        <v>42</v>
      </c>
      <c r="F6" s="37">
        <v>0</v>
      </c>
      <c r="G6" s="37">
        <v>0</v>
      </c>
      <c r="H6" s="58">
        <v>1000</v>
      </c>
    </row>
    <row r="7" spans="1:8" s="8" customFormat="1" ht="15.75" customHeight="1" x14ac:dyDescent="0.25">
      <c r="A7" s="32" t="s">
        <v>28</v>
      </c>
      <c r="B7" s="33">
        <v>10</v>
      </c>
      <c r="C7" s="34">
        <v>26</v>
      </c>
      <c r="D7" s="51">
        <f t="shared" ref="D7:D12" si="0">B7*C7</f>
        <v>260</v>
      </c>
      <c r="E7" s="53" t="s">
        <v>42</v>
      </c>
      <c r="F7" s="37">
        <v>0</v>
      </c>
      <c r="G7" s="37">
        <v>0</v>
      </c>
      <c r="H7" s="58">
        <v>260</v>
      </c>
    </row>
    <row r="8" spans="1:8" s="8" customFormat="1" ht="15.75" customHeight="1" x14ac:dyDescent="0.25">
      <c r="A8" s="32" t="s">
        <v>27</v>
      </c>
      <c r="B8" s="33">
        <v>18</v>
      </c>
      <c r="C8" s="34">
        <v>25</v>
      </c>
      <c r="D8" s="51">
        <f t="shared" si="0"/>
        <v>450</v>
      </c>
      <c r="E8" s="53" t="s">
        <v>42</v>
      </c>
      <c r="F8" s="37">
        <v>0</v>
      </c>
      <c r="G8" s="37">
        <v>0</v>
      </c>
      <c r="H8" s="58">
        <v>450</v>
      </c>
    </row>
    <row r="9" spans="1:8" s="8" customFormat="1" ht="15.75" customHeight="1" x14ac:dyDescent="0.25">
      <c r="A9" s="32" t="s">
        <v>30</v>
      </c>
      <c r="B9" s="33">
        <v>10</v>
      </c>
      <c r="C9" s="34">
        <v>20</v>
      </c>
      <c r="D9" s="51">
        <f t="shared" si="0"/>
        <v>200</v>
      </c>
      <c r="E9" s="36" t="s">
        <v>43</v>
      </c>
      <c r="F9" s="37">
        <v>100</v>
      </c>
      <c r="G9" s="37">
        <v>0</v>
      </c>
      <c r="H9" s="58">
        <v>100</v>
      </c>
    </row>
    <row r="10" spans="1:8" s="8" customFormat="1" ht="15.75" customHeight="1" x14ac:dyDescent="0.25">
      <c r="A10" s="32" t="s">
        <v>31</v>
      </c>
      <c r="B10" s="33">
        <v>3</v>
      </c>
      <c r="C10" s="34">
        <v>125</v>
      </c>
      <c r="D10" s="51">
        <f t="shared" si="0"/>
        <v>375</v>
      </c>
      <c r="E10" s="36" t="s">
        <v>43</v>
      </c>
      <c r="F10" s="37">
        <v>175</v>
      </c>
      <c r="G10" s="37">
        <v>0</v>
      </c>
      <c r="H10" s="58">
        <v>200</v>
      </c>
    </row>
    <row r="11" spans="1:8" s="8" customFormat="1" ht="15.75" customHeight="1" x14ac:dyDescent="0.25">
      <c r="A11" s="32" t="s">
        <v>40</v>
      </c>
      <c r="B11" s="33">
        <v>10</v>
      </c>
      <c r="C11" s="34">
        <v>45</v>
      </c>
      <c r="D11" s="51">
        <f t="shared" si="0"/>
        <v>450</v>
      </c>
      <c r="E11" s="36" t="s">
        <v>44</v>
      </c>
      <c r="F11" s="37">
        <v>225</v>
      </c>
      <c r="G11" s="37">
        <v>0</v>
      </c>
      <c r="H11" s="58">
        <v>225</v>
      </c>
    </row>
    <row r="12" spans="1:8" s="8" customFormat="1" ht="15.75" customHeight="1" x14ac:dyDescent="0.25">
      <c r="A12" s="32" t="s">
        <v>32</v>
      </c>
      <c r="B12" s="33">
        <v>8</v>
      </c>
      <c r="C12" s="34">
        <v>225</v>
      </c>
      <c r="D12" s="51">
        <f t="shared" si="0"/>
        <v>1800</v>
      </c>
      <c r="E12" s="36" t="s">
        <v>49</v>
      </c>
      <c r="F12" s="37">
        <v>700</v>
      </c>
      <c r="G12" s="37">
        <v>100</v>
      </c>
      <c r="H12" s="58">
        <v>1000</v>
      </c>
    </row>
    <row r="13" spans="1:8" s="8" customFormat="1" ht="15.75" customHeight="1" thickBot="1" x14ac:dyDescent="0.3">
      <c r="A13" s="32" t="s">
        <v>41</v>
      </c>
      <c r="B13" s="33">
        <v>1</v>
      </c>
      <c r="C13" s="34">
        <v>150</v>
      </c>
      <c r="D13" s="51">
        <v>150</v>
      </c>
      <c r="E13" s="36" t="s">
        <v>44</v>
      </c>
      <c r="F13" s="37">
        <v>50</v>
      </c>
      <c r="G13" s="37">
        <v>0</v>
      </c>
      <c r="H13" s="58">
        <v>100</v>
      </c>
    </row>
    <row r="14" spans="1:8" s="2" customFormat="1" ht="20.25" customHeight="1" thickTop="1" thickBot="1" x14ac:dyDescent="0.3">
      <c r="A14" s="38"/>
      <c r="B14" s="39"/>
      <c r="C14" s="49" t="s">
        <v>0</v>
      </c>
      <c r="D14" s="62">
        <f>SUM(D6:D13)</f>
        <v>4685</v>
      </c>
      <c r="E14" s="63" t="s">
        <v>2</v>
      </c>
      <c r="F14" s="62">
        <f>SUM(F6:F13)</f>
        <v>1250</v>
      </c>
      <c r="G14" s="62">
        <f>SUM(G6:G13)</f>
        <v>100</v>
      </c>
      <c r="H14" s="62">
        <f>SUM(H6:H13)</f>
        <v>3335</v>
      </c>
    </row>
    <row r="15" spans="1:8" s="10" customFormat="1" ht="40.5" customHeight="1" thickTop="1" x14ac:dyDescent="0.2">
      <c r="A15" s="99" t="s">
        <v>23</v>
      </c>
      <c r="B15" s="100"/>
      <c r="C15" s="101" t="s">
        <v>48</v>
      </c>
      <c r="D15" s="102"/>
      <c r="E15" s="103" t="s">
        <v>24</v>
      </c>
      <c r="F15" s="104"/>
      <c r="G15" s="104"/>
      <c r="H15" s="105"/>
    </row>
    <row r="16" spans="1:8" s="2" customFormat="1" ht="20.25" customHeight="1" x14ac:dyDescent="0.25">
      <c r="A16" s="30" t="s">
        <v>18</v>
      </c>
      <c r="B16" s="40" t="s">
        <v>9</v>
      </c>
      <c r="C16" s="41" t="s">
        <v>10</v>
      </c>
      <c r="D16" s="50" t="s">
        <v>4</v>
      </c>
      <c r="E16" s="42" t="s">
        <v>45</v>
      </c>
      <c r="F16" s="31" t="s">
        <v>7</v>
      </c>
      <c r="G16" s="31" t="s">
        <v>8</v>
      </c>
      <c r="H16" s="50" t="s">
        <v>21</v>
      </c>
    </row>
    <row r="17" spans="1:8" s="2" customFormat="1" ht="15" customHeight="1" x14ac:dyDescent="0.25">
      <c r="A17" s="43" t="s">
        <v>33</v>
      </c>
      <c r="B17" s="33">
        <v>8</v>
      </c>
      <c r="C17" s="44">
        <v>36.36</v>
      </c>
      <c r="D17" s="52">
        <f>B17*C17</f>
        <v>290.88</v>
      </c>
      <c r="E17" s="36" t="s">
        <v>34</v>
      </c>
      <c r="F17" s="37">
        <v>0</v>
      </c>
      <c r="G17" s="37">
        <v>290.88</v>
      </c>
      <c r="H17" s="60">
        <v>0</v>
      </c>
    </row>
    <row r="18" spans="1:8" s="2" customFormat="1" ht="15" customHeight="1" x14ac:dyDescent="0.25">
      <c r="A18" s="43" t="s">
        <v>35</v>
      </c>
      <c r="B18" s="33">
        <v>3</v>
      </c>
      <c r="C18" s="44">
        <v>40</v>
      </c>
      <c r="D18" s="52">
        <f>B18*C18</f>
        <v>120</v>
      </c>
      <c r="E18" s="36" t="s">
        <v>38</v>
      </c>
      <c r="F18" s="37">
        <v>120</v>
      </c>
      <c r="G18" s="37">
        <v>0</v>
      </c>
      <c r="H18" s="60">
        <v>0</v>
      </c>
    </row>
    <row r="19" spans="1:8" s="2" customFormat="1" ht="15" customHeight="1" thickBot="1" x14ac:dyDescent="0.25">
      <c r="A19" s="43" t="s">
        <v>36</v>
      </c>
      <c r="B19" s="33">
        <v>6</v>
      </c>
      <c r="C19" s="44">
        <v>35</v>
      </c>
      <c r="D19" s="54">
        <f>B19*C19</f>
        <v>210</v>
      </c>
      <c r="E19" s="36" t="s">
        <v>37</v>
      </c>
      <c r="F19" s="37">
        <v>210</v>
      </c>
      <c r="G19" s="37">
        <v>0</v>
      </c>
      <c r="H19" s="60">
        <v>0</v>
      </c>
    </row>
    <row r="20" spans="1:8" s="2" customFormat="1" ht="20.25" customHeight="1" thickTop="1" thickBot="1" x14ac:dyDescent="0.3">
      <c r="A20" s="56"/>
      <c r="B20" s="61"/>
      <c r="C20" s="49" t="s">
        <v>0</v>
      </c>
      <c r="D20" s="65">
        <f>SUM(D17:D19)</f>
        <v>620.88</v>
      </c>
      <c r="E20" s="66" t="s">
        <v>2</v>
      </c>
      <c r="F20" s="62">
        <f>SUM(F17:F19)</f>
        <v>330</v>
      </c>
      <c r="G20" s="68">
        <f>SUM(G17:G19)</f>
        <v>290.88</v>
      </c>
      <c r="H20" s="65">
        <f>SUM(H17:H19)</f>
        <v>0</v>
      </c>
    </row>
    <row r="21" spans="1:8" s="2" customFormat="1" ht="29.25" customHeight="1" thickTop="1" x14ac:dyDescent="0.2">
      <c r="A21" s="45"/>
      <c r="B21" s="46"/>
      <c r="C21" s="46"/>
      <c r="D21" s="55"/>
      <c r="E21" s="89" t="s">
        <v>25</v>
      </c>
      <c r="F21" s="104"/>
      <c r="G21" s="104"/>
      <c r="H21" s="105"/>
    </row>
    <row r="22" spans="1:8" s="2" customFormat="1" ht="20.25" customHeight="1" x14ac:dyDescent="0.25">
      <c r="A22" s="30" t="s">
        <v>13</v>
      </c>
      <c r="B22" s="30" t="s">
        <v>11</v>
      </c>
      <c r="C22" s="31" t="s">
        <v>10</v>
      </c>
      <c r="D22" s="50" t="s">
        <v>4</v>
      </c>
      <c r="E22" s="42" t="s">
        <v>45</v>
      </c>
      <c r="F22" s="31" t="s">
        <v>7</v>
      </c>
      <c r="G22" s="31" t="s">
        <v>8</v>
      </c>
      <c r="H22" s="50" t="s">
        <v>21</v>
      </c>
    </row>
    <row r="23" spans="1:8" s="2" customFormat="1" ht="15.75" customHeight="1" x14ac:dyDescent="0.25">
      <c r="A23" s="32"/>
      <c r="B23" s="33"/>
      <c r="C23" s="44"/>
      <c r="D23" s="52">
        <f>B23*C23</f>
        <v>0</v>
      </c>
      <c r="E23" s="47"/>
      <c r="F23" s="34"/>
      <c r="G23" s="34"/>
      <c r="H23" s="60">
        <v>0</v>
      </c>
    </row>
    <row r="24" spans="1:8" s="2" customFormat="1" ht="15.75" customHeight="1" x14ac:dyDescent="0.25">
      <c r="A24" s="32"/>
      <c r="B24" s="33"/>
      <c r="C24" s="44"/>
      <c r="D24" s="52">
        <f>B24*C24</f>
        <v>0</v>
      </c>
      <c r="E24" s="47"/>
      <c r="F24" s="34"/>
      <c r="G24" s="34"/>
      <c r="H24" s="60">
        <v>0</v>
      </c>
    </row>
    <row r="25" spans="1:8" s="2" customFormat="1" ht="15.75" customHeight="1" thickBot="1" x14ac:dyDescent="0.3">
      <c r="A25" s="32"/>
      <c r="B25" s="33"/>
      <c r="C25" s="44"/>
      <c r="D25" s="52">
        <f>B25*C25</f>
        <v>0</v>
      </c>
      <c r="E25" s="47"/>
      <c r="F25" s="34"/>
      <c r="G25" s="69"/>
      <c r="H25" s="70">
        <v>0</v>
      </c>
    </row>
    <row r="26" spans="1:8" s="2" customFormat="1" ht="20.25" customHeight="1" thickTop="1" thickBot="1" x14ac:dyDescent="0.25">
      <c r="A26" s="56"/>
      <c r="B26" s="57"/>
      <c r="C26" s="56" t="s">
        <v>0</v>
      </c>
      <c r="D26" s="72">
        <f>SUM(D23:D25)</f>
        <v>0</v>
      </c>
      <c r="E26" s="71" t="s">
        <v>2</v>
      </c>
      <c r="F26" s="73">
        <f>SUM(F23:F25)</f>
        <v>0</v>
      </c>
      <c r="G26" s="67">
        <f>SUM(G23:G25)</f>
        <v>0</v>
      </c>
      <c r="H26" s="64">
        <f>SUM(H23:H25)</f>
        <v>0</v>
      </c>
    </row>
    <row r="27" spans="1:8" s="2" customFormat="1" ht="20.25" customHeight="1" thickTop="1" thickBot="1" x14ac:dyDescent="0.25">
      <c r="A27" s="17"/>
      <c r="B27" s="18"/>
      <c r="C27" s="19"/>
      <c r="D27" s="76"/>
      <c r="E27" s="20"/>
      <c r="F27" s="21"/>
      <c r="G27" s="21"/>
      <c r="H27" s="21"/>
    </row>
    <row r="28" spans="1:8" s="10" customFormat="1" ht="42" customHeight="1" thickBot="1" x14ac:dyDescent="0.3">
      <c r="B28" s="79"/>
      <c r="C28" s="80" t="s">
        <v>3</v>
      </c>
      <c r="D28" s="78">
        <f>D14+D20+D26</f>
        <v>5305.88</v>
      </c>
      <c r="E28" s="77" t="s">
        <v>15</v>
      </c>
      <c r="F28" s="92">
        <f>F14+G14+F20+G20+F26+G26</f>
        <v>1970.88</v>
      </c>
      <c r="G28" s="93"/>
      <c r="H28" s="81">
        <f>SUM(H14, H20, H26)</f>
        <v>3335</v>
      </c>
    </row>
    <row r="29" spans="1:8" s="2" customFormat="1" ht="20.25" customHeight="1" x14ac:dyDescent="0.2">
      <c r="B29" s="10"/>
      <c r="C29" s="10"/>
      <c r="D29" s="10"/>
      <c r="E29" s="16"/>
      <c r="F29" s="75" t="s">
        <v>46</v>
      </c>
      <c r="G29" s="85">
        <f>F28/H28*100</f>
        <v>59.096851574212891</v>
      </c>
      <c r="H29" s="74" t="s">
        <v>47</v>
      </c>
    </row>
    <row r="30" spans="1:8" s="2" customFormat="1" ht="20.25" customHeight="1" x14ac:dyDescent="0.25">
      <c r="E30" s="22"/>
      <c r="F30" s="22"/>
      <c r="G30" s="22"/>
      <c r="H30" s="22"/>
    </row>
    <row r="31" spans="1:8" s="12" customFormat="1" ht="20.25" customHeight="1" x14ac:dyDescent="0.25">
      <c r="A31" s="23"/>
      <c r="B31" s="2"/>
      <c r="C31" s="2"/>
      <c r="D31" s="2"/>
      <c r="E31" s="23"/>
      <c r="F31" s="82"/>
      <c r="G31" s="83"/>
      <c r="H31" s="84"/>
    </row>
    <row r="32" spans="1:8" s="13" customFormat="1" ht="20.25" customHeight="1" x14ac:dyDescent="0.25"/>
    <row r="33" spans="1:7" ht="20.25" customHeight="1" x14ac:dyDescent="0.2">
      <c r="A33" s="22"/>
      <c r="B33" s="3"/>
      <c r="C33" s="3"/>
    </row>
    <row r="35" spans="1:7" ht="20.25" customHeight="1" x14ac:dyDescent="0.2">
      <c r="A35" s="7"/>
      <c r="E35" s="4"/>
      <c r="F35" s="4"/>
    </row>
    <row r="38" spans="1:7" ht="20.25" customHeight="1" x14ac:dyDescent="0.2">
      <c r="E38" s="11"/>
      <c r="F38" s="86"/>
      <c r="G38" s="86"/>
    </row>
  </sheetData>
  <sheetProtection formatCells="0" formatColumns="0" formatRows="0" insertColumns="0" insertRows="0" deleteRows="0" selectLockedCells="1" sort="0" autoFilter="0"/>
  <mergeCells count="9">
    <mergeCell ref="F38:G38"/>
    <mergeCell ref="G1:H1"/>
    <mergeCell ref="F2:H2"/>
    <mergeCell ref="A4:C4"/>
    <mergeCell ref="E4:H4"/>
    <mergeCell ref="E15:H15"/>
    <mergeCell ref="E21:H21"/>
    <mergeCell ref="A2:D2"/>
    <mergeCell ref="F28:G28"/>
  </mergeCells>
  <pageMargins left="0.5" right="0.5" top="0.75" bottom="0.2" header="0.25" footer="0"/>
  <pageSetup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Calculating Template</vt:lpstr>
      <vt:lpstr>'Budget Calculating Template'!Print_Area</vt:lpstr>
    </vt:vector>
  </TitlesOfParts>
  <Company>Calvin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Jennifer W. Almstead</cp:lastModifiedBy>
  <cp:lastPrinted>2017-07-12T17:45:16Z</cp:lastPrinted>
  <dcterms:created xsi:type="dcterms:W3CDTF">2010-03-10T14:58:38Z</dcterms:created>
  <dcterms:modified xsi:type="dcterms:W3CDTF">2024-08-06T22:28:51Z</dcterms:modified>
</cp:coreProperties>
</file>